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ocuments\EJERCICIO 2025\CUANTA PUBLICA 2024\APARTADO 3 INFORMACION FINANCIERA  LEY DE DISIPLINA\"/>
    </mc:Choice>
  </mc:AlternateContent>
  <xr:revisionPtr revIDLastSave="0" documentId="13_ncr:9_{C224908A-96D3-43E9-BB17-021F2C91E90C}" xr6:coauthVersionLast="47" xr6:coauthVersionMax="47" xr10:uidLastSave="{00000000-0000-0000-0000-000000000000}"/>
  <bookViews>
    <workbookView xWindow="-120" yWindow="-120" windowWidth="29040" windowHeight="15720" xr2:uid="{A6328004-F421-4236-8172-0E2B4026B7CC}"/>
  </bookViews>
  <sheets>
    <sheet name="F6b_EAEPED_CA" sheetId="1" r:id="rId1"/>
  </sheets>
  <calcPr calcId="191029"/>
</workbook>
</file>

<file path=xl/calcChain.xml><?xml version="1.0" encoding="utf-8"?>
<calcChain xmlns="http://schemas.openxmlformats.org/spreadsheetml/2006/main">
  <c r="G52" i="1" l="1"/>
  <c r="F52" i="1"/>
  <c r="E50" i="1"/>
  <c r="H50" i="1"/>
  <c r="G30" i="1"/>
  <c r="F30" i="1"/>
  <c r="D30" i="1"/>
  <c r="C30" i="1"/>
  <c r="E49" i="1"/>
  <c r="H49" i="1"/>
  <c r="E48" i="1"/>
  <c r="H48" i="1"/>
  <c r="E47" i="1"/>
  <c r="H47" i="1"/>
  <c r="E46" i="1"/>
  <c r="H46" i="1"/>
  <c r="E45" i="1"/>
  <c r="H45" i="1"/>
  <c r="E44" i="1"/>
  <c r="H44" i="1"/>
  <c r="E43" i="1"/>
  <c r="H43" i="1"/>
  <c r="E42" i="1"/>
  <c r="H42" i="1"/>
  <c r="E41" i="1"/>
  <c r="H41" i="1"/>
  <c r="E40" i="1"/>
  <c r="H40" i="1"/>
  <c r="E39" i="1"/>
  <c r="H39" i="1"/>
  <c r="E38" i="1"/>
  <c r="H38" i="1"/>
  <c r="E37" i="1"/>
  <c r="H37" i="1"/>
  <c r="E36" i="1"/>
  <c r="H36" i="1"/>
  <c r="E35" i="1"/>
  <c r="H35" i="1"/>
  <c r="E34" i="1"/>
  <c r="H34" i="1"/>
  <c r="E33" i="1"/>
  <c r="H33" i="1"/>
  <c r="E32" i="1"/>
  <c r="E30" i="1"/>
  <c r="H32" i="1"/>
  <c r="E31" i="1"/>
  <c r="H31" i="1"/>
  <c r="E29" i="1"/>
  <c r="H29" i="1"/>
  <c r="G9" i="1"/>
  <c r="F9" i="1"/>
  <c r="D9" i="1"/>
  <c r="D52" i="1"/>
  <c r="C9" i="1"/>
  <c r="C52" i="1"/>
  <c r="E28" i="1"/>
  <c r="H28" i="1"/>
  <c r="E27" i="1"/>
  <c r="H27" i="1"/>
  <c r="E26" i="1"/>
  <c r="H26" i="1"/>
  <c r="E25" i="1"/>
  <c r="H25" i="1"/>
  <c r="E24" i="1"/>
  <c r="H24" i="1"/>
  <c r="E23" i="1"/>
  <c r="H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H12" i="1"/>
  <c r="E11" i="1"/>
  <c r="H11" i="1"/>
  <c r="E10" i="1"/>
  <c r="H10" i="1"/>
  <c r="H30" i="1"/>
  <c r="H9" i="1"/>
  <c r="H52" i="1"/>
  <c r="E9" i="1"/>
  <c r="E52" i="1"/>
</calcChain>
</file>

<file path=xl/sharedStrings.xml><?xml version="1.0" encoding="utf-8"?>
<sst xmlns="http://schemas.openxmlformats.org/spreadsheetml/2006/main" count="60" uniqueCount="40">
  <si>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</si>
  <si>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</si>
  <si>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</si>
  <si>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</si>
  <si>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</si>
  <si>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</si>
  <si>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</si>
  <si>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</si>
  <si>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</si>
  <si>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</si>
  <si>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</si>
  <si>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</si>
  <si>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</si>
  <si>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</si>
  <si>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MUNICIPIO DE COLÓN, QRO. (a)</t>
  </si>
  <si>
    <t>Del 1 de Enero al 31 de Diciembre de 2024 (b)</t>
  </si>
  <si>
    <t>CABILDO</t>
  </si>
  <si>
    <t>SECRETARIA  PARTICULAR</t>
  </si>
  <si>
    <t>SECRETARÍA DEL AYUNTAMIENTO</t>
  </si>
  <si>
    <t>SECRETARIA DE FINANZAS/TESORERIA</t>
  </si>
  <si>
    <t>SECRETARIA DE ADMINISTRACIÓN / OFICILIA MAYOR</t>
  </si>
  <si>
    <t>SECRETARIA DE SERVICIOS PÚBLICOS MUNICIPALES</t>
  </si>
  <si>
    <t>SECRETARIA DE OBRAS PUBLICAS</t>
  </si>
  <si>
    <t>SECRETARIA DE SEGURIDAD PÚBLICA</t>
  </si>
  <si>
    <t>SECRETARIA DE GOBIERNO</t>
  </si>
  <si>
    <t>SECRETARIA DE DESARROLLO SOCIAL</t>
  </si>
  <si>
    <t>SECRETARIA DE DESARROLLO SUSTENTABLE</t>
  </si>
  <si>
    <t>CONTRALORIA INTERNA</t>
  </si>
  <si>
    <t>JEFATURA DE GABINETE</t>
  </si>
  <si>
    <t>SECRETARIA TECNICA</t>
  </si>
  <si>
    <t>SECRETARIA DE INNOVACION, EDUCACION Y CULTURA</t>
  </si>
  <si>
    <t>SECRETARIA DE DESARROLLO URBANO Y ECOLOGIA</t>
  </si>
  <si>
    <t>SISTEMA MUNICIPAL DIF DEL MUNICIPIO DE COLON</t>
  </si>
  <si>
    <t>INSTITUTO MUNICIPAL DE LAS MUJERES  DE COLON,QRO</t>
  </si>
  <si>
    <t>ORGANISMO DESCONCENTRADO MUNICIPAL 1</t>
  </si>
  <si>
    <t>ORGANISMO DESCONCENTRADO MUNICIPAL 2</t>
  </si>
  <si>
    <t>C.P.P.C.A.C.G. ARMANDO MORALES OLVERA</t>
  </si>
  <si>
    <t>MTRO. GASPAR TRUEBA MONCADA</t>
  </si>
  <si>
    <t>SECRETARIO DE FINANZAS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</si>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</sst>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5" xfId="0" applyNumberFormat="1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/>
    <xf numFmtId="0" fontId="2" fillId="0" borderId="15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/>
    </xf>
    <xf numFmtId="0" fontId="0" fillId="0" borderId="15" xfId="0" applyBorder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1724025</xdr:colOff>
      <xdr:row>5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805EF6A-119B-4FBA-8293-994C0439E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71450"/>
          <a:ext cx="1724025" cy="68580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762000</xdr:colOff>
      <xdr:row>1</xdr:row>
      <xdr:rowOff>47625</xdr:rowOff>
    </xdr:from>
    <xdr:to>
      <xdr:col>7</xdr:col>
      <xdr:colOff>857250</xdr:colOff>
      <xdr:row>5</xdr:row>
      <xdr:rowOff>114300</xdr:rowOff>
    </xdr:to>
    <xdr:pic>
      <xdr:nvPicPr>
        <xdr:cNvPr id="7" name="Imagen 6" descr="C:\Users\USUARIO\Downloads\IMG_8498.PNG">
          <a:extLst>
            <a:ext uri="{FF2B5EF4-FFF2-40B4-BE49-F238E27FC236}">
              <a16:creationId xmlns:a16="http://schemas.microsoft.com/office/drawing/2014/main" id="{34053ED0-AA06-4E85-B6DD-00F85401E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219075"/>
          <a:ext cx="19145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D2A78-7BAA-470C-B9A2-9652A5FFBBD0}">
  <sheetPr>
    <pageSetUpPr fitToPage="1"/>
  </sheetPr>
  <dimension ref="B1:H522"/>
  <sheetViews>
    <sheetView tabSelected="1" workbookViewId="0">
      <pane ySplit="8" topLeftCell="A36" activePane="bottomLeft" state="frozen"/>
      <selection pane="bottomLeft" activeCell="K42" sqref="K42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22" t="s">
        <v>14</v>
      </c>
      <c r="C2" s="23"/>
      <c r="D2" s="23"/>
      <c r="E2" s="23"/>
      <c r="F2" s="23"/>
      <c r="G2" s="23"/>
      <c r="H2" s="24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x14ac:dyDescent="0.2">
      <c r="B4" s="25" t="s">
        <v>1</v>
      </c>
      <c r="C4" s="26"/>
      <c r="D4" s="26"/>
      <c r="E4" s="26"/>
      <c r="F4" s="26"/>
      <c r="G4" s="26"/>
      <c r="H4" s="27"/>
    </row>
    <row r="5" spans="2:8" x14ac:dyDescent="0.2">
      <c r="B5" s="25" t="s">
        <v>15</v>
      </c>
      <c r="C5" s="26"/>
      <c r="D5" s="26"/>
      <c r="E5" s="26"/>
      <c r="F5" s="26"/>
      <c r="G5" s="26"/>
      <c r="H5" s="27"/>
    </row>
    <row r="6" spans="2:8" ht="13.5" thickBot="1" x14ac:dyDescent="0.25">
      <c r="B6" s="28" t="s">
        <v>2</v>
      </c>
      <c r="C6" s="29"/>
      <c r="D6" s="29"/>
      <c r="E6" s="29"/>
      <c r="F6" s="29"/>
      <c r="G6" s="29"/>
      <c r="H6" s="30"/>
    </row>
    <row r="7" spans="2:8" ht="13.5" thickBot="1" x14ac:dyDescent="0.25">
      <c r="B7" s="17" t="s">
        <v>3</v>
      </c>
      <c r="C7" s="19" t="s">
        <v>4</v>
      </c>
      <c r="D7" s="20"/>
      <c r="E7" s="20"/>
      <c r="F7" s="20"/>
      <c r="G7" s="21"/>
      <c r="H7" s="17" t="s">
        <v>5</v>
      </c>
    </row>
    <row r="8" spans="2:8" ht="26.25" thickBot="1" x14ac:dyDescent="0.25">
      <c r="B8" s="18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8"/>
    </row>
    <row r="9" spans="2:8" x14ac:dyDescent="0.2">
      <c r="B9" s="2" t="s">
        <v>12</v>
      </c>
      <c r="C9" s="11">
        <f t="shared" ref="C9:H9" si="0">SUM(C10:C29)</f>
        <v>391839093</v>
      </c>
      <c r="D9" s="11">
        <f t="shared" si="0"/>
        <v>320434071.43999994</v>
      </c>
      <c r="E9" s="11">
        <f t="shared" si="0"/>
        <v>712273164.44000006</v>
      </c>
      <c r="F9" s="11">
        <f t="shared" si="0"/>
        <v>653306111.76999998</v>
      </c>
      <c r="G9" s="11">
        <f t="shared" si="0"/>
        <v>648808232.61000001</v>
      </c>
      <c r="H9" s="11">
        <f t="shared" si="0"/>
        <v>58967052.670000017</v>
      </c>
    </row>
    <row r="10" spans="2:8" ht="12.75" customHeight="1" x14ac:dyDescent="0.2">
      <c r="B10" s="7" t="s">
        <v>16</v>
      </c>
      <c r="C10" s="8">
        <v>0</v>
      </c>
      <c r="D10" s="8">
        <v>0</v>
      </c>
      <c r="E10" s="8">
        <f t="shared" ref="E10:E29" si="1">C10+D10</f>
        <v>0</v>
      </c>
      <c r="F10" s="8">
        <v>0</v>
      </c>
      <c r="G10" s="8">
        <v>0</v>
      </c>
      <c r="H10" s="13">
        <f t="shared" ref="H10:H29" si="2">E10-F10</f>
        <v>0</v>
      </c>
    </row>
    <row r="11" spans="2:8" x14ac:dyDescent="0.2">
      <c r="B11" s="7" t="s">
        <v>17</v>
      </c>
      <c r="C11" s="9">
        <v>5516601</v>
      </c>
      <c r="D11" s="9">
        <v>24671986.57</v>
      </c>
      <c r="E11" s="9">
        <f t="shared" si="1"/>
        <v>30188587.57</v>
      </c>
      <c r="F11" s="9">
        <v>30188587.539999999</v>
      </c>
      <c r="G11" s="9">
        <v>29732337.390000001</v>
      </c>
      <c r="H11" s="13">
        <f t="shared" si="2"/>
        <v>3.0000001192092896E-2</v>
      </c>
    </row>
    <row r="12" spans="2:8" x14ac:dyDescent="0.2">
      <c r="B12" s="7" t="s">
        <v>18</v>
      </c>
      <c r="C12" s="9">
        <v>1250000</v>
      </c>
      <c r="D12" s="9">
        <v>1680366.84</v>
      </c>
      <c r="E12" s="9">
        <f t="shared" si="1"/>
        <v>2930366.84</v>
      </c>
      <c r="F12" s="9">
        <v>2930366.84</v>
      </c>
      <c r="G12" s="9">
        <v>2912375.24</v>
      </c>
      <c r="H12" s="13">
        <f t="shared" si="2"/>
        <v>0</v>
      </c>
    </row>
    <row r="13" spans="2:8" x14ac:dyDescent="0.2">
      <c r="B13" s="7" t="s">
        <v>19</v>
      </c>
      <c r="C13" s="9">
        <v>69007079</v>
      </c>
      <c r="D13" s="9">
        <v>43893316.399999999</v>
      </c>
      <c r="E13" s="9">
        <f t="shared" si="1"/>
        <v>112900395.40000001</v>
      </c>
      <c r="F13" s="9">
        <v>56602276.140000001</v>
      </c>
      <c r="G13" s="9">
        <v>55386741.07</v>
      </c>
      <c r="H13" s="13">
        <f t="shared" si="2"/>
        <v>56298119.260000005</v>
      </c>
    </row>
    <row r="14" spans="2:8" ht="25.5" x14ac:dyDescent="0.2">
      <c r="B14" s="7" t="s">
        <v>20</v>
      </c>
      <c r="C14" s="9">
        <v>225209277</v>
      </c>
      <c r="D14" s="9">
        <v>56955225.289999999</v>
      </c>
      <c r="E14" s="9">
        <f t="shared" si="1"/>
        <v>282164502.29000002</v>
      </c>
      <c r="F14" s="9">
        <v>282138587.42000002</v>
      </c>
      <c r="G14" s="9">
        <v>280249899.13999999</v>
      </c>
      <c r="H14" s="13">
        <f t="shared" si="2"/>
        <v>25914.870000004768</v>
      </c>
    </row>
    <row r="15" spans="2:8" ht="25.5" x14ac:dyDescent="0.2">
      <c r="B15" s="7" t="s">
        <v>21</v>
      </c>
      <c r="C15" s="9">
        <v>35364548</v>
      </c>
      <c r="D15" s="9">
        <v>51702003.229999997</v>
      </c>
      <c r="E15" s="9">
        <f t="shared" si="1"/>
        <v>87066551.229999989</v>
      </c>
      <c r="F15" s="9">
        <v>87066549.730000004</v>
      </c>
      <c r="G15" s="9">
        <v>87051933.730000004</v>
      </c>
      <c r="H15" s="13">
        <f t="shared" si="2"/>
        <v>1.4999999850988388</v>
      </c>
    </row>
    <row r="16" spans="2:8" x14ac:dyDescent="0.2">
      <c r="B16" s="7" t="s">
        <v>22</v>
      </c>
      <c r="C16" s="9">
        <v>1401518</v>
      </c>
      <c r="D16" s="9">
        <v>45600278.479999997</v>
      </c>
      <c r="E16" s="9">
        <f t="shared" si="1"/>
        <v>47001796.479999997</v>
      </c>
      <c r="F16" s="9">
        <v>45876796.479999997</v>
      </c>
      <c r="G16" s="9">
        <v>45799076.479999997</v>
      </c>
      <c r="H16" s="13">
        <f t="shared" si="2"/>
        <v>1125000</v>
      </c>
    </row>
    <row r="17" spans="2:8" x14ac:dyDescent="0.2">
      <c r="B17" s="7" t="s">
        <v>23</v>
      </c>
      <c r="C17" s="9">
        <v>580000</v>
      </c>
      <c r="D17" s="9">
        <v>845275.64</v>
      </c>
      <c r="E17" s="9">
        <f t="shared" si="1"/>
        <v>1425275.6400000001</v>
      </c>
      <c r="F17" s="9">
        <v>1425275.64</v>
      </c>
      <c r="G17" s="9">
        <v>1425275.64</v>
      </c>
      <c r="H17" s="13">
        <f t="shared" si="2"/>
        <v>0</v>
      </c>
    </row>
    <row r="18" spans="2:8" x14ac:dyDescent="0.2">
      <c r="B18" s="6" t="s">
        <v>24</v>
      </c>
      <c r="C18" s="9">
        <v>3260000</v>
      </c>
      <c r="D18" s="9">
        <v>791994.35</v>
      </c>
      <c r="E18" s="9">
        <f t="shared" si="1"/>
        <v>4051994.35</v>
      </c>
      <c r="F18" s="9">
        <v>4051994.35</v>
      </c>
      <c r="G18" s="9">
        <v>4051994.35</v>
      </c>
      <c r="H18" s="9">
        <f t="shared" si="2"/>
        <v>0</v>
      </c>
    </row>
    <row r="19" spans="2:8" x14ac:dyDescent="0.2">
      <c r="B19" s="6" t="s">
        <v>25</v>
      </c>
      <c r="C19" s="9">
        <v>19299500</v>
      </c>
      <c r="D19" s="9">
        <v>52179207.740000002</v>
      </c>
      <c r="E19" s="9">
        <f t="shared" si="1"/>
        <v>71478707.74000001</v>
      </c>
      <c r="F19" s="9">
        <v>71477413.819999993</v>
      </c>
      <c r="G19" s="9">
        <v>71460706.219999999</v>
      </c>
      <c r="H19" s="9">
        <f t="shared" si="2"/>
        <v>1293.9200000166893</v>
      </c>
    </row>
    <row r="20" spans="2:8" x14ac:dyDescent="0.2">
      <c r="B20" s="6" t="s">
        <v>26</v>
      </c>
      <c r="C20" s="9">
        <v>10702000</v>
      </c>
      <c r="D20" s="9">
        <v>30804856.370000001</v>
      </c>
      <c r="E20" s="9">
        <f t="shared" si="1"/>
        <v>41506856.370000005</v>
      </c>
      <c r="F20" s="9">
        <v>39990133.280000001</v>
      </c>
      <c r="G20" s="9">
        <v>39990133.280000001</v>
      </c>
      <c r="H20" s="9">
        <f t="shared" si="2"/>
        <v>1516723.0900000036</v>
      </c>
    </row>
    <row r="21" spans="2:8" x14ac:dyDescent="0.2">
      <c r="B21" s="6" t="s">
        <v>27</v>
      </c>
      <c r="C21" s="9">
        <v>498570</v>
      </c>
      <c r="D21" s="9">
        <v>56350.65</v>
      </c>
      <c r="E21" s="9">
        <f t="shared" si="1"/>
        <v>554920.65</v>
      </c>
      <c r="F21" s="9">
        <v>554920.65</v>
      </c>
      <c r="G21" s="9">
        <v>554920.65</v>
      </c>
      <c r="H21" s="9">
        <f t="shared" si="2"/>
        <v>0</v>
      </c>
    </row>
    <row r="22" spans="2:8" x14ac:dyDescent="0.2">
      <c r="B22" s="6" t="s">
        <v>28</v>
      </c>
      <c r="C22" s="9">
        <v>500000</v>
      </c>
      <c r="D22" s="9">
        <v>5457238.9400000004</v>
      </c>
      <c r="E22" s="9">
        <f t="shared" si="1"/>
        <v>5957238.9400000004</v>
      </c>
      <c r="F22" s="9">
        <v>5957238.9400000004</v>
      </c>
      <c r="G22" s="9">
        <v>5957238.9400000004</v>
      </c>
      <c r="H22" s="9">
        <f t="shared" si="2"/>
        <v>0</v>
      </c>
    </row>
    <row r="23" spans="2:8" x14ac:dyDescent="0.2">
      <c r="B23" s="6" t="s">
        <v>29</v>
      </c>
      <c r="C23" s="9">
        <v>0</v>
      </c>
      <c r="D23" s="9">
        <v>525961.81000000006</v>
      </c>
      <c r="E23" s="9">
        <f t="shared" si="1"/>
        <v>525961.81000000006</v>
      </c>
      <c r="F23" s="9">
        <v>525961.81000000006</v>
      </c>
      <c r="G23" s="9">
        <v>521050.34</v>
      </c>
      <c r="H23" s="9">
        <f t="shared" si="2"/>
        <v>0</v>
      </c>
    </row>
    <row r="24" spans="2:8" ht="25.5" x14ac:dyDescent="0.2">
      <c r="B24" s="6" t="s">
        <v>30</v>
      </c>
      <c r="C24" s="9">
        <v>0</v>
      </c>
      <c r="D24" s="9">
        <v>4592241.95</v>
      </c>
      <c r="E24" s="9">
        <f t="shared" si="1"/>
        <v>4592241.95</v>
      </c>
      <c r="F24" s="9">
        <v>4592241.95</v>
      </c>
      <c r="G24" s="9">
        <v>3786782.96</v>
      </c>
      <c r="H24" s="9">
        <f t="shared" si="2"/>
        <v>0</v>
      </c>
    </row>
    <row r="25" spans="2:8" ht="25.5" x14ac:dyDescent="0.2">
      <c r="B25" s="6" t="s">
        <v>31</v>
      </c>
      <c r="C25" s="9">
        <v>0</v>
      </c>
      <c r="D25" s="9">
        <v>14940.8</v>
      </c>
      <c r="E25" s="9">
        <f t="shared" si="1"/>
        <v>14940.8</v>
      </c>
      <c r="F25" s="9">
        <v>14940.8</v>
      </c>
      <c r="G25" s="9">
        <v>14940.8</v>
      </c>
      <c r="H25" s="9">
        <f t="shared" si="2"/>
        <v>0</v>
      </c>
    </row>
    <row r="26" spans="2:8" ht="25.5" x14ac:dyDescent="0.2">
      <c r="B26" s="6" t="s">
        <v>32</v>
      </c>
      <c r="C26" s="9">
        <v>17250000</v>
      </c>
      <c r="D26" s="9">
        <v>190000</v>
      </c>
      <c r="E26" s="9">
        <f t="shared" si="1"/>
        <v>17440000</v>
      </c>
      <c r="F26" s="9">
        <v>17440000</v>
      </c>
      <c r="G26" s="9">
        <v>17440000</v>
      </c>
      <c r="H26" s="9">
        <f t="shared" si="2"/>
        <v>0</v>
      </c>
    </row>
    <row r="27" spans="2:8" ht="25.5" x14ac:dyDescent="0.2">
      <c r="B27" s="6" t="s">
        <v>33</v>
      </c>
      <c r="C27" s="9">
        <v>2000000</v>
      </c>
      <c r="D27" s="9">
        <v>472826.38</v>
      </c>
      <c r="E27" s="9">
        <f t="shared" si="1"/>
        <v>2472826.38</v>
      </c>
      <c r="F27" s="9">
        <v>2472826.38</v>
      </c>
      <c r="G27" s="9">
        <v>2472826.38</v>
      </c>
      <c r="H27" s="9">
        <f t="shared" si="2"/>
        <v>0</v>
      </c>
    </row>
    <row r="28" spans="2:8" x14ac:dyDescent="0.2">
      <c r="B28" s="6" t="s">
        <v>34</v>
      </c>
      <c r="C28" s="9">
        <v>0</v>
      </c>
      <c r="D28" s="9">
        <v>0</v>
      </c>
      <c r="E28" s="9">
        <f t="shared" si="1"/>
        <v>0</v>
      </c>
      <c r="F28" s="9">
        <v>0</v>
      </c>
      <c r="G28" s="9">
        <v>0</v>
      </c>
      <c r="H28" s="9">
        <f t="shared" si="2"/>
        <v>0</v>
      </c>
    </row>
    <row r="29" spans="2:8" x14ac:dyDescent="0.2">
      <c r="B29" s="6" t="s">
        <v>35</v>
      </c>
      <c r="C29" s="9">
        <v>0</v>
      </c>
      <c r="D29" s="9">
        <v>0</v>
      </c>
      <c r="E29" s="9">
        <f t="shared" si="1"/>
        <v>0</v>
      </c>
      <c r="F29" s="9">
        <v>0</v>
      </c>
      <c r="G29" s="9">
        <v>0</v>
      </c>
      <c r="H29" s="9">
        <f t="shared" si="2"/>
        <v>0</v>
      </c>
    </row>
    <row r="30" spans="2:8" s="15" customFormat="1" x14ac:dyDescent="0.2">
      <c r="B30" s="3" t="s">
        <v>13</v>
      </c>
      <c r="C30" s="12">
        <f t="shared" ref="C30:H30" si="3">SUM(C31:C50)</f>
        <v>99928151</v>
      </c>
      <c r="D30" s="12">
        <f t="shared" si="3"/>
        <v>58035083.209999993</v>
      </c>
      <c r="E30" s="12">
        <f t="shared" si="3"/>
        <v>157963234.21000001</v>
      </c>
      <c r="F30" s="12">
        <f t="shared" si="3"/>
        <v>145404423</v>
      </c>
      <c r="G30" s="12">
        <f t="shared" si="3"/>
        <v>142298819.51000002</v>
      </c>
      <c r="H30" s="12">
        <f t="shared" si="3"/>
        <v>12558811.210000001</v>
      </c>
    </row>
    <row r="31" spans="2:8" x14ac:dyDescent="0.2">
      <c r="B31" s="7" t="s">
        <v>16</v>
      </c>
      <c r="C31" s="8">
        <v>0</v>
      </c>
      <c r="D31" s="8">
        <v>0</v>
      </c>
      <c r="E31" s="8">
        <f t="shared" ref="E31:E50" si="4">C31+D31</f>
        <v>0</v>
      </c>
      <c r="F31" s="8">
        <v>0</v>
      </c>
      <c r="G31" s="8">
        <v>0</v>
      </c>
      <c r="H31" s="13">
        <f t="shared" ref="H31:H50" si="5">E31-F31</f>
        <v>0</v>
      </c>
    </row>
    <row r="32" spans="2:8" x14ac:dyDescent="0.2">
      <c r="B32" s="7" t="s">
        <v>17</v>
      </c>
      <c r="C32" s="8">
        <v>0</v>
      </c>
      <c r="D32" s="8">
        <v>2592600</v>
      </c>
      <c r="E32" s="8">
        <f t="shared" si="4"/>
        <v>2592600</v>
      </c>
      <c r="F32" s="8">
        <v>2592600</v>
      </c>
      <c r="G32" s="8">
        <v>2592600</v>
      </c>
      <c r="H32" s="13">
        <f t="shared" si="5"/>
        <v>0</v>
      </c>
    </row>
    <row r="33" spans="2:8" x14ac:dyDescent="0.2">
      <c r="B33" s="7" t="s">
        <v>18</v>
      </c>
      <c r="C33" s="8">
        <v>0</v>
      </c>
      <c r="D33" s="8">
        <v>0</v>
      </c>
      <c r="E33" s="8">
        <f t="shared" si="4"/>
        <v>0</v>
      </c>
      <c r="F33" s="8">
        <v>0</v>
      </c>
      <c r="G33" s="8">
        <v>0</v>
      </c>
      <c r="H33" s="13">
        <f t="shared" si="5"/>
        <v>0</v>
      </c>
    </row>
    <row r="34" spans="2:8" x14ac:dyDescent="0.2">
      <c r="B34" s="7" t="s">
        <v>19</v>
      </c>
      <c r="C34" s="8">
        <v>20196959</v>
      </c>
      <c r="D34" s="8">
        <v>-16552922.859999999</v>
      </c>
      <c r="E34" s="8">
        <f t="shared" si="4"/>
        <v>3644036.1400000006</v>
      </c>
      <c r="F34" s="8">
        <v>3541892.75</v>
      </c>
      <c r="G34" s="8">
        <v>3541892.75</v>
      </c>
      <c r="H34" s="13">
        <f t="shared" si="5"/>
        <v>102143.3900000006</v>
      </c>
    </row>
    <row r="35" spans="2:8" ht="25.5" x14ac:dyDescent="0.2">
      <c r="B35" s="7" t="s">
        <v>20</v>
      </c>
      <c r="C35" s="9">
        <v>2000000</v>
      </c>
      <c r="D35" s="9">
        <v>9655538.5899999999</v>
      </c>
      <c r="E35" s="9">
        <f t="shared" si="4"/>
        <v>11655538.59</v>
      </c>
      <c r="F35" s="9">
        <v>11647153.08</v>
      </c>
      <c r="G35" s="9">
        <v>11566801.810000001</v>
      </c>
      <c r="H35" s="13">
        <f t="shared" si="5"/>
        <v>8385.5099999997765</v>
      </c>
    </row>
    <row r="36" spans="2:8" ht="25.5" x14ac:dyDescent="0.2">
      <c r="B36" s="7" t="s">
        <v>21</v>
      </c>
      <c r="C36" s="9">
        <v>0</v>
      </c>
      <c r="D36" s="9">
        <v>6249029.9900000002</v>
      </c>
      <c r="E36" s="9">
        <f t="shared" si="4"/>
        <v>6249029.9900000002</v>
      </c>
      <c r="F36" s="9">
        <v>6249029.9900000002</v>
      </c>
      <c r="G36" s="9">
        <v>6249029.9900000002</v>
      </c>
      <c r="H36" s="13">
        <f t="shared" si="5"/>
        <v>0</v>
      </c>
    </row>
    <row r="37" spans="2:8" x14ac:dyDescent="0.2">
      <c r="B37" s="7" t="s">
        <v>22</v>
      </c>
      <c r="C37" s="9">
        <v>37090800</v>
      </c>
      <c r="D37" s="9">
        <v>38639958.299999997</v>
      </c>
      <c r="E37" s="9">
        <f t="shared" si="4"/>
        <v>75730758.299999997</v>
      </c>
      <c r="F37" s="9">
        <v>64782502.659999996</v>
      </c>
      <c r="G37" s="9">
        <v>63062250.439999998</v>
      </c>
      <c r="H37" s="13">
        <f t="shared" si="5"/>
        <v>10948255.640000001</v>
      </c>
    </row>
    <row r="38" spans="2:8" x14ac:dyDescent="0.2">
      <c r="B38" s="7" t="s">
        <v>23</v>
      </c>
      <c r="C38" s="9">
        <v>40640392</v>
      </c>
      <c r="D38" s="9">
        <v>688855.72</v>
      </c>
      <c r="E38" s="9">
        <f t="shared" si="4"/>
        <v>41329247.719999999</v>
      </c>
      <c r="F38" s="9">
        <v>41329247.719999999</v>
      </c>
      <c r="G38" s="9">
        <v>41329247.719999999</v>
      </c>
      <c r="H38" s="13">
        <f t="shared" si="5"/>
        <v>0</v>
      </c>
    </row>
    <row r="39" spans="2:8" x14ac:dyDescent="0.2">
      <c r="B39" s="6" t="s">
        <v>24</v>
      </c>
      <c r="C39" s="9">
        <v>0</v>
      </c>
      <c r="D39" s="9">
        <v>0</v>
      </c>
      <c r="E39" s="9">
        <f t="shared" si="4"/>
        <v>0</v>
      </c>
      <c r="F39" s="9">
        <v>0</v>
      </c>
      <c r="G39" s="9">
        <v>0</v>
      </c>
      <c r="H39" s="13">
        <f t="shared" si="5"/>
        <v>0</v>
      </c>
    </row>
    <row r="40" spans="2:8" x14ac:dyDescent="0.2">
      <c r="B40" s="6" t="s">
        <v>25</v>
      </c>
      <c r="C40" s="9">
        <v>0</v>
      </c>
      <c r="D40" s="9">
        <v>9261996.8000000007</v>
      </c>
      <c r="E40" s="9">
        <f t="shared" si="4"/>
        <v>9261996.8000000007</v>
      </c>
      <c r="F40" s="9">
        <v>9261996.8000000007</v>
      </c>
      <c r="G40" s="9">
        <v>7956996.7999999998</v>
      </c>
      <c r="H40" s="13">
        <f t="shared" si="5"/>
        <v>0</v>
      </c>
    </row>
    <row r="41" spans="2:8" x14ac:dyDescent="0.2">
      <c r="B41" s="6" t="s">
        <v>26</v>
      </c>
      <c r="C41" s="9">
        <v>0</v>
      </c>
      <c r="D41" s="9">
        <v>7500026.6699999999</v>
      </c>
      <c r="E41" s="9">
        <f t="shared" si="4"/>
        <v>7500026.6699999999</v>
      </c>
      <c r="F41" s="9">
        <v>6000000</v>
      </c>
      <c r="G41" s="9">
        <v>6000000</v>
      </c>
      <c r="H41" s="13">
        <f t="shared" si="5"/>
        <v>1500026.67</v>
      </c>
    </row>
    <row r="42" spans="2:8" x14ac:dyDescent="0.2">
      <c r="B42" s="6" t="s">
        <v>27</v>
      </c>
      <c r="C42" s="9">
        <v>0</v>
      </c>
      <c r="D42" s="9">
        <v>0</v>
      </c>
      <c r="E42" s="9">
        <f t="shared" si="4"/>
        <v>0</v>
      </c>
      <c r="F42" s="9">
        <v>0</v>
      </c>
      <c r="G42" s="9">
        <v>0</v>
      </c>
      <c r="H42" s="13">
        <f t="shared" si="5"/>
        <v>0</v>
      </c>
    </row>
    <row r="43" spans="2:8" x14ac:dyDescent="0.2">
      <c r="B43" s="6" t="s">
        <v>28</v>
      </c>
      <c r="C43" s="9">
        <v>0</v>
      </c>
      <c r="D43" s="9">
        <v>0</v>
      </c>
      <c r="E43" s="9">
        <f t="shared" si="4"/>
        <v>0</v>
      </c>
      <c r="F43" s="9">
        <v>0</v>
      </c>
      <c r="G43" s="9">
        <v>0</v>
      </c>
      <c r="H43" s="13">
        <f t="shared" si="5"/>
        <v>0</v>
      </c>
    </row>
    <row r="44" spans="2:8" x14ac:dyDescent="0.2">
      <c r="B44" s="6" t="s">
        <v>29</v>
      </c>
      <c r="C44" s="9">
        <v>0</v>
      </c>
      <c r="D44" s="9">
        <v>0</v>
      </c>
      <c r="E44" s="9">
        <f t="shared" si="4"/>
        <v>0</v>
      </c>
      <c r="F44" s="9">
        <v>0</v>
      </c>
      <c r="G44" s="9">
        <v>0</v>
      </c>
      <c r="H44" s="13">
        <f t="shared" si="5"/>
        <v>0</v>
      </c>
    </row>
    <row r="45" spans="2:8" ht="25.5" x14ac:dyDescent="0.2">
      <c r="B45" s="6" t="s">
        <v>30</v>
      </c>
      <c r="C45" s="9">
        <v>0</v>
      </c>
      <c r="D45" s="9">
        <v>0</v>
      </c>
      <c r="E45" s="9">
        <f t="shared" si="4"/>
        <v>0</v>
      </c>
      <c r="F45" s="9">
        <v>0</v>
      </c>
      <c r="G45" s="9">
        <v>0</v>
      </c>
      <c r="H45" s="13">
        <f t="shared" si="5"/>
        <v>0</v>
      </c>
    </row>
    <row r="46" spans="2:8" ht="25.5" x14ac:dyDescent="0.2">
      <c r="B46" s="6" t="s">
        <v>31</v>
      </c>
      <c r="C46" s="9">
        <v>0</v>
      </c>
      <c r="D46" s="9">
        <v>0</v>
      </c>
      <c r="E46" s="9">
        <f t="shared" si="4"/>
        <v>0</v>
      </c>
      <c r="F46" s="9">
        <v>0</v>
      </c>
      <c r="G46" s="9">
        <v>0</v>
      </c>
      <c r="H46" s="13">
        <f t="shared" si="5"/>
        <v>0</v>
      </c>
    </row>
    <row r="47" spans="2:8" ht="25.5" x14ac:dyDescent="0.2">
      <c r="B47" s="6" t="s">
        <v>32</v>
      </c>
      <c r="C47" s="9">
        <v>0</v>
      </c>
      <c r="D47" s="9">
        <v>0</v>
      </c>
      <c r="E47" s="9">
        <f t="shared" si="4"/>
        <v>0</v>
      </c>
      <c r="F47" s="9">
        <v>0</v>
      </c>
      <c r="G47" s="9">
        <v>0</v>
      </c>
      <c r="H47" s="13">
        <f t="shared" si="5"/>
        <v>0</v>
      </c>
    </row>
    <row r="48" spans="2:8" ht="25.5" x14ac:dyDescent="0.2">
      <c r="B48" s="6" t="s">
        <v>33</v>
      </c>
      <c r="C48" s="9">
        <v>0</v>
      </c>
      <c r="D48" s="9">
        <v>0</v>
      </c>
      <c r="E48" s="9">
        <f t="shared" si="4"/>
        <v>0</v>
      </c>
      <c r="F48" s="9">
        <v>0</v>
      </c>
      <c r="G48" s="9">
        <v>0</v>
      </c>
      <c r="H48" s="13">
        <f t="shared" si="5"/>
        <v>0</v>
      </c>
    </row>
    <row r="49" spans="2:8" x14ac:dyDescent="0.2">
      <c r="B49" s="6" t="s">
        <v>34</v>
      </c>
      <c r="C49" s="9">
        <v>0</v>
      </c>
      <c r="D49" s="9">
        <v>0</v>
      </c>
      <c r="E49" s="9">
        <f t="shared" si="4"/>
        <v>0</v>
      </c>
      <c r="F49" s="9">
        <v>0</v>
      </c>
      <c r="G49" s="9">
        <v>0</v>
      </c>
      <c r="H49" s="13">
        <f t="shared" si="5"/>
        <v>0</v>
      </c>
    </row>
    <row r="50" spans="2:8" x14ac:dyDescent="0.2">
      <c r="B50" s="6" t="s">
        <v>35</v>
      </c>
      <c r="C50" s="9">
        <v>0</v>
      </c>
      <c r="D50" s="9">
        <v>0</v>
      </c>
      <c r="E50" s="9">
        <f t="shared" si="4"/>
        <v>0</v>
      </c>
      <c r="F50" s="9">
        <v>0</v>
      </c>
      <c r="G50" s="9">
        <v>0</v>
      </c>
      <c r="H50" s="13">
        <f t="shared" si="5"/>
        <v>0</v>
      </c>
    </row>
    <row r="51" spans="2:8" s="15" customFormat="1" x14ac:dyDescent="0.2">
      <c r="B51" s="6"/>
      <c r="C51" s="9"/>
      <c r="D51" s="9"/>
      <c r="E51" s="9"/>
      <c r="F51" s="9"/>
      <c r="G51" s="9"/>
      <c r="H51" s="13"/>
    </row>
    <row r="52" spans="2:8" x14ac:dyDescent="0.2">
      <c r="B52" s="2" t="s">
        <v>11</v>
      </c>
      <c r="C52" s="10">
        <f t="shared" ref="C52:H52" si="6">C9+C30</f>
        <v>491767244</v>
      </c>
      <c r="D52" s="10">
        <f t="shared" si="6"/>
        <v>378469154.64999992</v>
      </c>
      <c r="E52" s="10">
        <f t="shared" si="6"/>
        <v>870236398.6500001</v>
      </c>
      <c r="F52" s="10">
        <f t="shared" si="6"/>
        <v>798710534.76999998</v>
      </c>
      <c r="G52" s="10">
        <f t="shared" si="6"/>
        <v>791107052.12</v>
      </c>
      <c r="H52" s="10">
        <f t="shared" si="6"/>
        <v>71525863.880000025</v>
      </c>
    </row>
    <row r="53" spans="2:8" ht="13.5" thickBot="1" x14ac:dyDescent="0.25">
      <c r="B53" s="4"/>
      <c r="C53" s="14"/>
      <c r="D53" s="14"/>
      <c r="E53" s="14"/>
      <c r="F53" s="14"/>
      <c r="G53" s="14"/>
      <c r="H53" s="14"/>
    </row>
    <row r="57" spans="2:8" ht="15" x14ac:dyDescent="0.25">
      <c r="B57" s="31"/>
      <c r="C57"/>
      <c r="D57" s="32"/>
      <c r="E57" s="32"/>
      <c r="F57"/>
    </row>
    <row r="58" spans="2:8" ht="15" x14ac:dyDescent="0.25">
      <c r="B58" s="33" t="s">
        <v>36</v>
      </c>
      <c r="C58"/>
      <c r="D58" s="34" t="s">
        <v>37</v>
      </c>
      <c r="E58" s="34"/>
      <c r="F58" s="35"/>
    </row>
    <row r="59" spans="2:8" ht="15" x14ac:dyDescent="0.25">
      <c r="B59" s="36" t="s">
        <v>38</v>
      </c>
      <c r="C59"/>
      <c r="D59" s="37" t="s">
        <v>39</v>
      </c>
      <c r="E59" s="37"/>
      <c r="F59" s="38"/>
    </row>
    <row r="522" spans="2:8" x14ac:dyDescent="0.2">
      <c r="B522" s="16"/>
      <c r="C522" s="16"/>
      <c r="D522" s="16"/>
      <c r="E522" s="16"/>
      <c r="F522" s="16"/>
      <c r="G522" s="16"/>
      <c r="H522" s="16"/>
    </row>
  </sheetData>
  <mergeCells count="11">
    <mergeCell ref="D57:E57"/>
    <mergeCell ref="D58:F58"/>
    <mergeCell ref="D59:F59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2016-12-22T17:30:19Z</cp:lastPrinted>
  <dcterms:created xsi:type="dcterms:W3CDTF">2016-10-11T20:43:07Z</dcterms:created>
  <dcterms:modified xsi:type="dcterms:W3CDTF">2025-02-25T18:59:51Z</dcterms:modified>
</cp:coreProperties>
</file>